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Sheet1!$A$1:$G$55</definedName>
  </definedNames>
  <calcPr calcId="144525"/>
</workbook>
</file>

<file path=xl/calcChain.xml><?xml version="1.0" encoding="utf-8"?>
<calcChain xmlns="http://schemas.openxmlformats.org/spreadsheetml/2006/main">
  <c r="F16" i="1" l="1"/>
  <c r="F12" i="1"/>
  <c r="F8" i="1"/>
  <c r="F52" i="1"/>
  <c r="F41" i="1"/>
  <c r="F31" i="1"/>
  <c r="F55" i="1" l="1"/>
  <c r="F19" i="1"/>
</calcChain>
</file>

<file path=xl/sharedStrings.xml><?xml version="1.0" encoding="utf-8"?>
<sst xmlns="http://schemas.openxmlformats.org/spreadsheetml/2006/main" count="146" uniqueCount="100">
  <si>
    <t>수 입 예 산</t>
  </si>
  <si>
    <t>관</t>
  </si>
  <si>
    <t>항</t>
  </si>
  <si>
    <t>목</t>
  </si>
  <si>
    <t>수입내역</t>
  </si>
  <si>
    <t>회비</t>
  </si>
  <si>
    <t>수입</t>
  </si>
  <si>
    <t>월회비</t>
  </si>
  <si>
    <t>후원회비</t>
  </si>
  <si>
    <t>특별회비</t>
  </si>
  <si>
    <t>집세 특별회비</t>
  </si>
  <si>
    <t>행사참가비</t>
  </si>
  <si>
    <t>소계</t>
  </si>
  <si>
    <t>기타</t>
  </si>
  <si>
    <t>기타후원금</t>
  </si>
  <si>
    <t>일반후원금</t>
  </si>
  <si>
    <t>행사후원금</t>
  </si>
  <si>
    <t>잡수입</t>
  </si>
  <si>
    <t>예금이자 등</t>
  </si>
  <si>
    <t>재정사업수입</t>
  </si>
  <si>
    <t>설재정사업</t>
  </si>
  <si>
    <t>설재정사업수익</t>
  </si>
  <si>
    <t>추석재정사업</t>
  </si>
  <si>
    <t>추석재정사업수익</t>
  </si>
  <si>
    <t>투자수익금</t>
  </si>
  <si>
    <t>차입금</t>
  </si>
  <si>
    <t>-</t>
  </si>
  <si>
    <t>이월금</t>
  </si>
  <si>
    <t>전년도이월금</t>
  </si>
  <si>
    <t>수입합계</t>
  </si>
  <si>
    <t>지 출 예 산</t>
  </si>
  <si>
    <t>지출내역</t>
  </si>
  <si>
    <t>운영비</t>
  </si>
  <si>
    <t>건물관리비</t>
  </si>
  <si>
    <t>사무실임대료</t>
  </si>
  <si>
    <t>통신비</t>
  </si>
  <si>
    <t>문서발송비</t>
  </si>
  <si>
    <t>비품구입비</t>
  </si>
  <si>
    <t>각종 비품 구입</t>
  </si>
  <si>
    <t>수용비및수수료</t>
  </si>
  <si>
    <t>cms</t>
  </si>
  <si>
    <t>사업비</t>
  </si>
  <si>
    <t>행사비</t>
  </si>
  <si>
    <t>회원행사비</t>
  </si>
  <si>
    <t>대외행사비</t>
  </si>
  <si>
    <t>풀뿌리학교 등 대외행사비</t>
  </si>
  <si>
    <t>연대사업비</t>
  </si>
  <si>
    <t>연대사업분담금</t>
  </si>
  <si>
    <t>상시적인 연대사업분담금 등</t>
  </si>
  <si>
    <t>기타연대사업비</t>
  </si>
  <si>
    <t>비상시적 연대사업 및 각 단체별 후원행사 후원</t>
  </si>
  <si>
    <t>여비교통비</t>
  </si>
  <si>
    <t>각종 교육 참가 여비</t>
  </si>
  <si>
    <t>친목상조비</t>
  </si>
  <si>
    <t>회원개업 및 각종 회원 경조사</t>
  </si>
  <si>
    <t>홍보선전비</t>
  </si>
  <si>
    <t>회보인쇄비</t>
  </si>
  <si>
    <t>위원회사업비</t>
  </si>
  <si>
    <t>각 위원회 및 센터사업 지원금</t>
  </si>
  <si>
    <t>집행위활동비</t>
  </si>
  <si>
    <t>인건비</t>
  </si>
  <si>
    <t>기준급여</t>
  </si>
  <si>
    <t>퇴직적립금</t>
  </si>
  <si>
    <t>상여금</t>
  </si>
  <si>
    <t>후생복리비</t>
  </si>
  <si>
    <t>사회보험비용</t>
  </si>
  <si>
    <t>예비비</t>
  </si>
  <si>
    <t>차입금상환</t>
  </si>
  <si>
    <t>지출합계</t>
  </si>
  <si>
    <r>
      <t>2016</t>
    </r>
    <r>
      <rPr>
        <sz val="11"/>
        <color rgb="FF000000"/>
        <rFont val="맑은 고딕"/>
        <family val="3"/>
        <charset val="129"/>
        <scheme val="minor"/>
      </rPr>
      <t>년 예산</t>
    </r>
  </si>
  <si>
    <r>
      <t>2016</t>
    </r>
    <r>
      <rPr>
        <sz val="11"/>
        <color rgb="FF000000"/>
        <rFont val="맑은 고딕"/>
        <family val="3"/>
        <charset val="129"/>
        <scheme val="minor"/>
      </rPr>
      <t>년 결산</t>
    </r>
  </si>
  <si>
    <r>
      <t>2017</t>
    </r>
    <r>
      <rPr>
        <sz val="11"/>
        <color rgb="FF000000"/>
        <rFont val="맑은 고딕"/>
        <family val="3"/>
        <charset val="129"/>
        <scheme val="minor"/>
      </rPr>
      <t>년 예산</t>
    </r>
  </si>
  <si>
    <r>
      <t>cms</t>
    </r>
    <r>
      <rPr>
        <sz val="11"/>
        <color rgb="FF000000"/>
        <rFont val="맑은 고딕"/>
        <family val="3"/>
        <charset val="129"/>
        <scheme val="minor"/>
      </rPr>
      <t>출금수수료</t>
    </r>
  </si>
  <si>
    <r>
      <t>cms</t>
    </r>
    <r>
      <rPr>
        <sz val="11"/>
        <color rgb="FF000000"/>
        <rFont val="맑은 고딕"/>
        <family val="3"/>
        <charset val="129"/>
        <scheme val="minor"/>
      </rPr>
      <t>기타경비</t>
    </r>
  </si>
  <si>
    <t>소계</t>
    <phoneticPr fontId="4" type="noConversion"/>
  </si>
  <si>
    <r>
      <t>2017</t>
    </r>
    <r>
      <rPr>
        <sz val="10"/>
        <color rgb="FF000000"/>
        <rFont val="맑은 고딕"/>
        <family val="3"/>
        <charset val="129"/>
        <scheme val="minor"/>
      </rPr>
      <t>년 월회비</t>
    </r>
  </si>
  <si>
    <r>
      <t>2017</t>
    </r>
    <r>
      <rPr>
        <sz val="10"/>
        <color rgb="FF000000"/>
        <rFont val="맑은 고딕"/>
        <family val="3"/>
        <charset val="129"/>
        <scheme val="minor"/>
      </rPr>
      <t>년 후원회비</t>
    </r>
  </si>
  <si>
    <r>
      <t>회원야유회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풀뿌리학교 참가비 등 행사 참가비</t>
    </r>
    <phoneticPr fontId="4" type="noConversion"/>
  </si>
  <si>
    <r>
      <t>무공이네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한살림제주생협 월 후원금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비정기개인후원</t>
    </r>
  </si>
  <si>
    <r>
      <t>토론회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풀뿌리학교 각종 행사 후원금 등</t>
    </r>
  </si>
  <si>
    <r>
      <t>투자수익금</t>
    </r>
    <r>
      <rPr>
        <sz val="10"/>
        <color rgb="FF000000"/>
        <rFont val="함초롬바탕"/>
        <family val="1"/>
        <charset val="129"/>
      </rPr>
      <t>(50,000×12</t>
    </r>
    <r>
      <rPr>
        <sz val="10"/>
        <color rgb="FF000000"/>
        <rFont val="맑은 고딕"/>
        <family val="3"/>
        <charset val="129"/>
        <scheme val="minor"/>
      </rPr>
      <t>개월</t>
    </r>
    <r>
      <rPr>
        <sz val="10"/>
        <color rgb="FF000000"/>
        <rFont val="함초롬바탕"/>
        <family val="1"/>
        <charset val="129"/>
      </rPr>
      <t>=600,000</t>
    </r>
    <r>
      <rPr>
        <sz val="10"/>
        <color rgb="FF000000"/>
        <rFont val="맑은 고딕"/>
        <family val="3"/>
        <charset val="129"/>
        <scheme val="minor"/>
      </rPr>
      <t>원</t>
    </r>
    <r>
      <rPr>
        <sz val="10"/>
        <color rgb="FF000000"/>
        <rFont val="함초롬바탕"/>
        <family val="1"/>
        <charset val="129"/>
      </rPr>
      <t>)</t>
    </r>
  </si>
  <si>
    <r>
      <t>2017</t>
    </r>
    <r>
      <rPr>
        <sz val="10"/>
        <color rgb="FF000000"/>
        <rFont val="맑은 고딕"/>
        <family val="3"/>
        <charset val="129"/>
        <scheme val="minor"/>
      </rPr>
      <t>년 사무실임대료</t>
    </r>
  </si>
  <si>
    <r>
      <t>우편발송료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문자충전료 및 웹팩스 사용료</t>
    </r>
  </si>
  <si>
    <r>
      <t>전화세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서버이용료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인터넷사용료</t>
    </r>
  </si>
  <si>
    <r>
      <t>각종 사용료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사무용품 및 각종 소모품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난방유 구입</t>
    </r>
    <phoneticPr fontId="4" type="noConversion"/>
  </si>
  <si>
    <r>
      <t xml:space="preserve">cms </t>
    </r>
    <r>
      <rPr>
        <sz val="10"/>
        <color rgb="FF000000"/>
        <rFont val="맑은 고딕"/>
        <family val="3"/>
        <charset val="129"/>
        <scheme val="minor"/>
      </rPr>
      <t>출금수수료</t>
    </r>
  </si>
  <si>
    <r>
      <t>대행업체 이용료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금융결제원 수수료</t>
    </r>
  </si>
  <si>
    <r>
      <t>18</t>
    </r>
    <r>
      <rPr>
        <sz val="10"/>
        <color rgb="FF000000"/>
        <rFont val="맑은 고딕"/>
        <family val="3"/>
        <charset val="129"/>
        <scheme val="minor"/>
      </rPr>
      <t>회 정기총회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야유회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창립기념행사</t>
    </r>
  </si>
  <si>
    <r>
      <t xml:space="preserve">회보 </t>
    </r>
    <r>
      <rPr>
        <sz val="10"/>
        <color rgb="FF000000"/>
        <rFont val="함초롬바탕"/>
        <family val="1"/>
        <charset val="129"/>
      </rPr>
      <t>2</t>
    </r>
    <r>
      <rPr>
        <sz val="10"/>
        <color rgb="FF000000"/>
        <rFont val="맑은 고딕"/>
        <family val="3"/>
        <charset val="129"/>
        <scheme val="minor"/>
      </rPr>
      <t>회 발행</t>
    </r>
  </si>
  <si>
    <r>
      <t>집행위활동비</t>
    </r>
    <r>
      <rPr>
        <sz val="10"/>
        <color rgb="FF000000"/>
        <rFont val="함초롬바탕"/>
        <family val="1"/>
        <charset val="129"/>
      </rPr>
      <t>(1</t>
    </r>
    <r>
      <rPr>
        <sz val="10"/>
        <color rgb="FF000000"/>
        <rFont val="맑은 고딕"/>
        <family val="3"/>
        <charset val="129"/>
        <scheme val="minor"/>
      </rPr>
      <t>월</t>
    </r>
    <r>
      <rPr>
        <sz val="10"/>
        <color rgb="FF000000"/>
        <rFont val="함초롬바탕"/>
        <family val="1"/>
        <charset val="129"/>
      </rPr>
      <t>~12</t>
    </r>
    <r>
      <rPr>
        <sz val="10"/>
        <color rgb="FF000000"/>
        <rFont val="맑은 고딕"/>
        <family val="3"/>
        <charset val="129"/>
        <scheme val="minor"/>
      </rPr>
      <t>월</t>
    </r>
    <r>
      <rPr>
        <sz val="10"/>
        <color rgb="FF000000"/>
        <rFont val="함초롬바탕"/>
        <family val="1"/>
        <charset val="129"/>
      </rPr>
      <t>)</t>
    </r>
  </si>
  <si>
    <r>
      <t xml:space="preserve">정책국장 </t>
    </r>
    <r>
      <rPr>
        <sz val="10"/>
        <color rgb="FF000000"/>
        <rFont val="함초롬바탕"/>
        <family val="1"/>
        <charset val="129"/>
      </rPr>
      <t>1,400,000</t>
    </r>
    <r>
      <rPr>
        <sz val="10"/>
        <color rgb="FF000000"/>
        <rFont val="맑은 고딕"/>
        <family val="3"/>
        <charset val="129"/>
        <scheme val="minor"/>
      </rPr>
      <t xml:space="preserve">원 </t>
    </r>
    <r>
      <rPr>
        <sz val="10"/>
        <color rgb="FF000000"/>
        <rFont val="함초롬바탕"/>
        <family val="1"/>
        <charset val="129"/>
      </rPr>
      <t>* 12</t>
    </r>
    <r>
      <rPr>
        <sz val="10"/>
        <color rgb="FF000000"/>
        <rFont val="맑은 고딕"/>
        <family val="3"/>
        <charset val="129"/>
        <scheme val="minor"/>
      </rPr>
      <t xml:space="preserve">월 </t>
    </r>
    <r>
      <rPr>
        <sz val="10"/>
        <color rgb="FF000000"/>
        <rFont val="함초롬바탕"/>
        <family val="1"/>
        <charset val="129"/>
      </rPr>
      <t>= 16,800,000원</t>
    </r>
    <r>
      <rPr>
        <sz val="11"/>
        <color rgb="FF000000"/>
        <rFont val="맑은 고딕"/>
        <family val="3"/>
        <charset val="129"/>
        <scheme val="minor"/>
      </rPr>
      <t/>
    </r>
    <phoneticPr fontId="4" type="noConversion"/>
  </si>
  <si>
    <r>
      <t xml:space="preserve">조직국장 </t>
    </r>
    <r>
      <rPr>
        <sz val="10"/>
        <color rgb="FF000000"/>
        <rFont val="함초롬바탕"/>
        <family val="1"/>
        <charset val="129"/>
      </rPr>
      <t>1,300,000</t>
    </r>
    <r>
      <rPr>
        <sz val="10"/>
        <color rgb="FF000000"/>
        <rFont val="맑은 고딕"/>
        <family val="3"/>
        <charset val="129"/>
        <scheme val="minor"/>
      </rPr>
      <t xml:space="preserve">원 </t>
    </r>
    <r>
      <rPr>
        <sz val="10"/>
        <color rgb="FF000000"/>
        <rFont val="함초롬바탕"/>
        <family val="1"/>
        <charset val="129"/>
      </rPr>
      <t>* 12</t>
    </r>
    <r>
      <rPr>
        <sz val="10"/>
        <color rgb="FF000000"/>
        <rFont val="맑은 고딕"/>
        <family val="3"/>
        <charset val="129"/>
        <scheme val="minor"/>
      </rPr>
      <t xml:space="preserve">월 </t>
    </r>
    <r>
      <rPr>
        <sz val="10"/>
        <color rgb="FF000000"/>
        <rFont val="함초롬바탕"/>
        <family val="1"/>
        <charset val="129"/>
      </rPr>
      <t>= 15,600,000</t>
    </r>
    <r>
      <rPr>
        <sz val="10"/>
        <color rgb="FF000000"/>
        <rFont val="맑은 고딕"/>
        <family val="3"/>
        <charset val="129"/>
        <scheme val="minor"/>
      </rPr>
      <t>원</t>
    </r>
  </si>
  <si>
    <r>
      <t xml:space="preserve">퇴직적립금 </t>
    </r>
    <r>
      <rPr>
        <sz val="10"/>
        <color rgb="FF000000"/>
        <rFont val="함초롬바탕"/>
        <family val="1"/>
        <charset val="129"/>
      </rPr>
      <t>* 3</t>
    </r>
    <r>
      <rPr>
        <sz val="10"/>
        <color rgb="FF000000"/>
        <rFont val="맑은 고딕"/>
        <family val="3"/>
        <charset val="129"/>
        <scheme val="minor"/>
      </rPr>
      <t>인</t>
    </r>
  </si>
  <si>
    <r>
      <t>설</t>
    </r>
    <r>
      <rPr>
        <sz val="10"/>
        <color rgb="FF000000"/>
        <rFont val="함초롬바탕"/>
        <family val="1"/>
        <charset val="129"/>
      </rPr>
      <t xml:space="preserve">. </t>
    </r>
    <r>
      <rPr>
        <sz val="10"/>
        <color rgb="FF000000"/>
        <rFont val="맑은 고딕"/>
        <family val="3"/>
        <charset val="129"/>
        <scheme val="minor"/>
      </rPr>
      <t xml:space="preserve">추석 각 </t>
    </r>
    <r>
      <rPr>
        <sz val="10"/>
        <color rgb="FF000000"/>
        <rFont val="맑은 고딕"/>
        <family val="3"/>
        <charset val="129"/>
      </rPr>
      <t>3</t>
    </r>
    <r>
      <rPr>
        <sz val="10"/>
        <color rgb="FF000000"/>
        <rFont val="함초롬바탕"/>
        <family val="1"/>
        <charset val="129"/>
      </rPr>
      <t>00,000</t>
    </r>
    <r>
      <rPr>
        <sz val="10"/>
        <color rgb="FF000000"/>
        <rFont val="맑은 고딕"/>
        <family val="3"/>
        <charset val="129"/>
        <scheme val="minor"/>
      </rPr>
      <t xml:space="preserve">원 </t>
    </r>
    <r>
      <rPr>
        <sz val="10"/>
        <color rgb="FF000000"/>
        <rFont val="함초롬바탕"/>
        <family val="1"/>
        <charset val="129"/>
      </rPr>
      <t>* 3</t>
    </r>
    <r>
      <rPr>
        <sz val="10"/>
        <color rgb="FF000000"/>
        <rFont val="맑은 고딕"/>
        <family val="3"/>
        <charset val="129"/>
        <scheme val="minor"/>
      </rPr>
      <t>인</t>
    </r>
    <phoneticPr fontId="4" type="noConversion"/>
  </si>
  <si>
    <r>
      <t>100,000</t>
    </r>
    <r>
      <rPr>
        <sz val="10"/>
        <color rgb="FF000000"/>
        <rFont val="맑은 고딕"/>
        <family val="3"/>
        <charset val="129"/>
        <scheme val="minor"/>
      </rPr>
      <t xml:space="preserve">원 </t>
    </r>
    <r>
      <rPr>
        <sz val="10"/>
        <color rgb="FF000000"/>
        <rFont val="함초롬바탕"/>
        <family val="1"/>
        <charset val="129"/>
      </rPr>
      <t>* 12</t>
    </r>
    <r>
      <rPr>
        <sz val="10"/>
        <color rgb="FF000000"/>
        <rFont val="맑은 고딕"/>
        <family val="3"/>
        <charset val="129"/>
        <scheme val="minor"/>
      </rPr>
      <t xml:space="preserve">월 </t>
    </r>
    <r>
      <rPr>
        <sz val="10"/>
        <color rgb="FF000000"/>
        <rFont val="함초롬바탕"/>
        <family val="1"/>
        <charset val="129"/>
      </rPr>
      <t>* 3</t>
    </r>
    <r>
      <rPr>
        <sz val="10"/>
        <color rgb="FF000000"/>
        <rFont val="맑은 고딕"/>
        <family val="3"/>
        <charset val="129"/>
        <scheme val="minor"/>
      </rPr>
      <t>인</t>
    </r>
  </si>
  <si>
    <r>
      <t>국민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고용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산재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 xml:space="preserve">건강 </t>
    </r>
    <r>
      <rPr>
        <sz val="10"/>
        <color rgb="FF000000"/>
        <rFont val="함초롬바탕"/>
        <family val="1"/>
        <charset val="129"/>
      </rPr>
      <t>* 3</t>
    </r>
    <r>
      <rPr>
        <sz val="10"/>
        <color rgb="FF000000"/>
        <rFont val="맑은 고딕"/>
        <family val="3"/>
        <charset val="129"/>
        <scheme val="minor"/>
      </rPr>
      <t>인</t>
    </r>
  </si>
  <si>
    <r>
      <t xml:space="preserve">사무처장 </t>
    </r>
    <r>
      <rPr>
        <sz val="10"/>
        <color rgb="FF000000"/>
        <rFont val="함초롬바탕"/>
        <family val="1"/>
        <charset val="129"/>
      </rPr>
      <t>1,400,000</t>
    </r>
    <r>
      <rPr>
        <sz val="10"/>
        <color rgb="FF000000"/>
        <rFont val="맑은 고딕"/>
        <family val="3"/>
        <charset val="129"/>
        <scheme val="minor"/>
      </rPr>
      <t xml:space="preserve">원 </t>
    </r>
    <r>
      <rPr>
        <sz val="10"/>
        <color rgb="FF000000"/>
        <rFont val="함초롬바탕"/>
        <family val="1"/>
        <charset val="129"/>
      </rPr>
      <t>* 12</t>
    </r>
    <r>
      <rPr>
        <sz val="10"/>
        <color rgb="FF000000"/>
        <rFont val="맑은 고딕"/>
        <family val="3"/>
        <charset val="129"/>
        <scheme val="minor"/>
      </rPr>
      <t xml:space="preserve">월 </t>
    </r>
    <r>
      <rPr>
        <sz val="10"/>
        <color rgb="FF000000"/>
        <rFont val="함초롬바탕"/>
        <family val="1"/>
        <charset val="129"/>
      </rPr>
      <t>= 16,800,000</t>
    </r>
    <r>
      <rPr>
        <sz val="10"/>
        <color rgb="FF000000"/>
        <rFont val="맑은 고딕"/>
        <family val="3"/>
        <charset val="129"/>
        <scheme val="minor"/>
      </rPr>
      <t>원</t>
    </r>
    <phoneticPr fontId="4" type="noConversion"/>
  </si>
  <si>
    <t>직책수당</t>
    <phoneticPr fontId="4" type="noConversion"/>
  </si>
  <si>
    <r>
      <t>사무처장 100,000원 * 12월</t>
    </r>
    <r>
      <rPr>
        <sz val="10"/>
        <color rgb="FF000000"/>
        <rFont val="맑은 고딕"/>
        <family val="3"/>
        <charset val="129"/>
        <scheme val="minor"/>
      </rPr>
      <t/>
    </r>
    <phoneticPr fontId="4" type="noConversion"/>
  </si>
  <si>
    <r>
      <t>2017</t>
    </r>
    <r>
      <rPr>
        <b/>
        <sz val="20"/>
        <color rgb="FF000000"/>
        <rFont val="맑은 고딕"/>
        <family val="3"/>
        <charset val="129"/>
        <scheme val="minor"/>
      </rPr>
      <t>년 예산</t>
    </r>
    <r>
      <rPr>
        <b/>
        <sz val="20"/>
        <color rgb="FF000000"/>
        <rFont val="함초롬바탕"/>
        <family val="1"/>
        <charset val="129"/>
      </rPr>
      <t/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</si>
</sst>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b/>
      <sz val="20"/>
      <color rgb="FF000000"/>
      <name val="함초롬바탕"/>
      <family val="1"/>
      <charset val="129"/>
    </font>
    <font>
      <b/>
      <sz val="20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함초롬바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함초롬바탕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999999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3" fontId="6" fillId="3" borderId="10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6" fillId="4" borderId="5" xfId="0" applyNumberFormat="1" applyFont="1" applyFill="1" applyBorder="1" applyAlignment="1">
      <alignment horizontal="right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6" fillId="4" borderId="19" xfId="0" applyNumberFormat="1" applyFont="1" applyFill="1" applyBorder="1" applyAlignment="1">
      <alignment horizontal="right" vertical="center" wrapText="1"/>
    </xf>
    <xf numFmtId="176" fontId="6" fillId="0" borderId="14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3" borderId="21" xfId="0" applyFont="1" applyFill="1" applyBorder="1" applyAlignment="1">
      <alignment horizontal="justify" vertical="center" wrapText="1"/>
    </xf>
    <xf numFmtId="0" fontId="9" fillId="0" borderId="0" xfId="0" applyFont="1">
      <alignment vertical="center"/>
    </xf>
    <xf numFmtId="0" fontId="8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4" borderId="26" xfId="0" applyFont="1" applyFill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K11" sqref="K11"/>
    </sheetView>
  </sheetViews>
  <sheetFormatPr defaultRowHeight="16.5" x14ac:dyDescent="0.3"/>
  <cols>
    <col min="1" max="1" width="9.625" customWidth="1"/>
    <col min="2" max="3" width="15.5" customWidth="1"/>
    <col min="4" max="6" width="14.75" customWidth="1"/>
    <col min="7" max="7" width="43.125" style="39" customWidth="1"/>
  </cols>
  <sheetData>
    <row r="1" spans="1:7" ht="47.25" customHeight="1" thickBot="1" x14ac:dyDescent="0.35">
      <c r="A1" s="54" t="s">
        <v>99</v>
      </c>
      <c r="B1" s="54"/>
      <c r="C1" s="54"/>
      <c r="D1" s="54"/>
      <c r="E1" s="54"/>
      <c r="F1" s="54"/>
      <c r="G1" s="54"/>
    </row>
    <row r="2" spans="1:7" ht="24" customHeight="1" x14ac:dyDescent="0.3">
      <c r="A2" s="55" t="s">
        <v>0</v>
      </c>
      <c r="B2" s="56"/>
      <c r="C2" s="56"/>
      <c r="D2" s="56"/>
      <c r="E2" s="56"/>
      <c r="F2" s="56"/>
      <c r="G2" s="67"/>
    </row>
    <row r="3" spans="1:7" ht="24" customHeight="1" x14ac:dyDescent="0.3">
      <c r="A3" s="1" t="s">
        <v>1</v>
      </c>
      <c r="B3" s="2" t="s">
        <v>2</v>
      </c>
      <c r="C3" s="2" t="s">
        <v>3</v>
      </c>
      <c r="D3" s="3" t="s">
        <v>69</v>
      </c>
      <c r="E3" s="3" t="s">
        <v>70</v>
      </c>
      <c r="F3" s="3" t="s">
        <v>71</v>
      </c>
      <c r="G3" s="32" t="s">
        <v>4</v>
      </c>
    </row>
    <row r="4" spans="1:7" ht="24" customHeight="1" x14ac:dyDescent="0.3">
      <c r="A4" s="4" t="s">
        <v>5</v>
      </c>
      <c r="B4" s="5" t="s">
        <v>7</v>
      </c>
      <c r="C4" s="5" t="s">
        <v>7</v>
      </c>
      <c r="D4" s="6">
        <v>16000000</v>
      </c>
      <c r="E4" s="6">
        <v>15520000</v>
      </c>
      <c r="F4" s="6">
        <v>18400000</v>
      </c>
      <c r="G4" s="33" t="s">
        <v>75</v>
      </c>
    </row>
    <row r="5" spans="1:7" ht="24" customHeight="1" x14ac:dyDescent="0.3">
      <c r="A5" s="7" t="s">
        <v>6</v>
      </c>
      <c r="B5" s="8" t="s">
        <v>8</v>
      </c>
      <c r="C5" s="8" t="s">
        <v>8</v>
      </c>
      <c r="D5" s="9">
        <v>30000000</v>
      </c>
      <c r="E5" s="9">
        <v>28425000</v>
      </c>
      <c r="F5" s="9">
        <v>49300000</v>
      </c>
      <c r="G5" s="34" t="s">
        <v>76</v>
      </c>
    </row>
    <row r="6" spans="1:7" ht="24" customHeight="1" x14ac:dyDescent="0.3">
      <c r="A6" s="10"/>
      <c r="B6" s="68" t="s">
        <v>9</v>
      </c>
      <c r="C6" s="8" t="s">
        <v>9</v>
      </c>
      <c r="D6" s="9">
        <v>3000000</v>
      </c>
      <c r="E6" s="9">
        <v>2370000</v>
      </c>
      <c r="F6" s="9">
        <v>3500000</v>
      </c>
      <c r="G6" s="35" t="s">
        <v>10</v>
      </c>
    </row>
    <row r="7" spans="1:7" ht="24" customHeight="1" x14ac:dyDescent="0.3">
      <c r="A7" s="10"/>
      <c r="B7" s="69"/>
      <c r="C7" s="8" t="s">
        <v>11</v>
      </c>
      <c r="D7" s="9">
        <v>2500000</v>
      </c>
      <c r="E7" s="9">
        <v>355500</v>
      </c>
      <c r="F7" s="9">
        <v>2500000</v>
      </c>
      <c r="G7" s="35" t="s">
        <v>77</v>
      </c>
    </row>
    <row r="8" spans="1:7" ht="24" customHeight="1" x14ac:dyDescent="0.3">
      <c r="A8" s="11"/>
      <c r="B8" s="65" t="s">
        <v>12</v>
      </c>
      <c r="C8" s="66"/>
      <c r="D8" s="12">
        <v>50500000</v>
      </c>
      <c r="E8" s="12">
        <v>46670500</v>
      </c>
      <c r="F8" s="12">
        <f>SUM(F4:F7)</f>
        <v>73700000</v>
      </c>
      <c r="G8" s="36"/>
    </row>
    <row r="9" spans="1:7" ht="24" customHeight="1" x14ac:dyDescent="0.3">
      <c r="A9" s="7" t="s">
        <v>13</v>
      </c>
      <c r="B9" s="68" t="s">
        <v>14</v>
      </c>
      <c r="C9" s="5" t="s">
        <v>15</v>
      </c>
      <c r="D9" s="6">
        <v>3000000</v>
      </c>
      <c r="E9" s="6">
        <v>3332558</v>
      </c>
      <c r="F9" s="6">
        <v>6000000</v>
      </c>
      <c r="G9" s="37" t="s">
        <v>78</v>
      </c>
    </row>
    <row r="10" spans="1:7" ht="24" customHeight="1" x14ac:dyDescent="0.3">
      <c r="A10" s="7" t="s">
        <v>6</v>
      </c>
      <c r="B10" s="69"/>
      <c r="C10" s="8" t="s">
        <v>16</v>
      </c>
      <c r="D10" s="9">
        <v>2000000</v>
      </c>
      <c r="E10" s="9">
        <v>2000000</v>
      </c>
      <c r="F10" s="9">
        <v>3000000</v>
      </c>
      <c r="G10" s="35" t="s">
        <v>79</v>
      </c>
    </row>
    <row r="11" spans="1:7" ht="24" customHeight="1" x14ac:dyDescent="0.3">
      <c r="A11" s="10"/>
      <c r="B11" s="8" t="s">
        <v>17</v>
      </c>
      <c r="C11" s="8" t="s">
        <v>17</v>
      </c>
      <c r="D11" s="9">
        <v>100000</v>
      </c>
      <c r="E11" s="9">
        <v>3256</v>
      </c>
      <c r="F11" s="9">
        <v>100000</v>
      </c>
      <c r="G11" s="35" t="s">
        <v>18</v>
      </c>
    </row>
    <row r="12" spans="1:7" ht="24" customHeight="1" x14ac:dyDescent="0.3">
      <c r="A12" s="11"/>
      <c r="B12" s="65" t="s">
        <v>12</v>
      </c>
      <c r="C12" s="66"/>
      <c r="D12" s="12">
        <v>5100000</v>
      </c>
      <c r="E12" s="12">
        <v>5335814</v>
      </c>
      <c r="F12" s="12">
        <f>SUM(F9:F11)</f>
        <v>9100000</v>
      </c>
      <c r="G12" s="36"/>
    </row>
    <row r="13" spans="1:7" ht="24" customHeight="1" x14ac:dyDescent="0.3">
      <c r="A13" s="70" t="s">
        <v>19</v>
      </c>
      <c r="B13" s="68" t="s">
        <v>19</v>
      </c>
      <c r="C13" s="5" t="s">
        <v>20</v>
      </c>
      <c r="D13" s="6">
        <v>3000000</v>
      </c>
      <c r="E13" s="6">
        <v>2324320</v>
      </c>
      <c r="F13" s="6">
        <v>4000000</v>
      </c>
      <c r="G13" s="37" t="s">
        <v>21</v>
      </c>
    </row>
    <row r="14" spans="1:7" ht="24" customHeight="1" x14ac:dyDescent="0.3">
      <c r="A14" s="71"/>
      <c r="B14" s="73"/>
      <c r="C14" s="8" t="s">
        <v>22</v>
      </c>
      <c r="D14" s="9">
        <v>3000000</v>
      </c>
      <c r="E14" s="9">
        <v>5029000</v>
      </c>
      <c r="F14" s="9">
        <v>7000000</v>
      </c>
      <c r="G14" s="35" t="s">
        <v>23</v>
      </c>
    </row>
    <row r="15" spans="1:7" ht="24" customHeight="1" x14ac:dyDescent="0.3">
      <c r="A15" s="71"/>
      <c r="B15" s="69"/>
      <c r="C15" s="8" t="s">
        <v>24</v>
      </c>
      <c r="D15" s="9">
        <v>600000</v>
      </c>
      <c r="E15" s="9">
        <v>600000</v>
      </c>
      <c r="F15" s="9">
        <v>600000</v>
      </c>
      <c r="G15" s="35" t="s">
        <v>80</v>
      </c>
    </row>
    <row r="16" spans="1:7" ht="24" customHeight="1" x14ac:dyDescent="0.3">
      <c r="A16" s="72"/>
      <c r="B16" s="65" t="s">
        <v>74</v>
      </c>
      <c r="C16" s="66"/>
      <c r="D16" s="12">
        <v>6600000</v>
      </c>
      <c r="E16" s="12">
        <v>7953320</v>
      </c>
      <c r="F16" s="12">
        <f>SUM(F13:F15)</f>
        <v>11600000</v>
      </c>
      <c r="G16" s="36"/>
    </row>
    <row r="17" spans="1:7" ht="24" customHeight="1" x14ac:dyDescent="0.3">
      <c r="A17" s="13" t="s">
        <v>25</v>
      </c>
      <c r="B17" s="5" t="s">
        <v>25</v>
      </c>
      <c r="C17" s="5" t="s">
        <v>25</v>
      </c>
      <c r="D17" s="14" t="s">
        <v>26</v>
      </c>
      <c r="E17" s="6">
        <v>2000000</v>
      </c>
      <c r="F17" s="14" t="s">
        <v>26</v>
      </c>
      <c r="G17" s="37"/>
    </row>
    <row r="18" spans="1:7" ht="24" customHeight="1" x14ac:dyDescent="0.3">
      <c r="A18" s="13" t="s">
        <v>27</v>
      </c>
      <c r="B18" s="8" t="s">
        <v>27</v>
      </c>
      <c r="C18" s="8" t="s">
        <v>27</v>
      </c>
      <c r="D18" s="9">
        <v>10018104</v>
      </c>
      <c r="E18" s="9">
        <v>10018104</v>
      </c>
      <c r="F18" s="9">
        <v>2421098</v>
      </c>
      <c r="G18" s="35" t="s">
        <v>28</v>
      </c>
    </row>
    <row r="19" spans="1:7" ht="24" customHeight="1" thickBot="1" x14ac:dyDescent="0.35">
      <c r="A19" s="51" t="s">
        <v>29</v>
      </c>
      <c r="B19" s="52"/>
      <c r="C19" s="53"/>
      <c r="D19" s="15">
        <v>73218104</v>
      </c>
      <c r="E19" s="15">
        <v>71977738</v>
      </c>
      <c r="F19" s="15">
        <f>F8+F12+F16+F18</f>
        <v>96821098</v>
      </c>
      <c r="G19" s="38"/>
    </row>
    <row r="20" spans="1:7" ht="24" customHeight="1" thickBot="1" x14ac:dyDescent="0.35">
      <c r="A20" s="16"/>
      <c r="B20" s="17"/>
      <c r="C20" s="17"/>
      <c r="D20" s="17"/>
      <c r="E20" s="17"/>
      <c r="F20" s="17"/>
    </row>
    <row r="21" spans="1:7" ht="24" customHeight="1" x14ac:dyDescent="0.3">
      <c r="A21" s="55" t="s">
        <v>30</v>
      </c>
      <c r="B21" s="56"/>
      <c r="C21" s="56"/>
      <c r="D21" s="56"/>
      <c r="E21" s="56"/>
      <c r="F21" s="56"/>
      <c r="G21" s="57"/>
    </row>
    <row r="22" spans="1:7" ht="24" customHeight="1" x14ac:dyDescent="0.3">
      <c r="A22" s="1" t="s">
        <v>1</v>
      </c>
      <c r="B22" s="2" t="s">
        <v>2</v>
      </c>
      <c r="C22" s="2" t="s">
        <v>3</v>
      </c>
      <c r="D22" s="3" t="s">
        <v>69</v>
      </c>
      <c r="E22" s="3" t="s">
        <v>70</v>
      </c>
      <c r="F22" s="3" t="s">
        <v>71</v>
      </c>
      <c r="G22" s="32" t="s">
        <v>31</v>
      </c>
    </row>
    <row r="23" spans="1:7" ht="24" customHeight="1" x14ac:dyDescent="0.3">
      <c r="A23" s="58" t="s">
        <v>32</v>
      </c>
      <c r="B23" s="61" t="s">
        <v>33</v>
      </c>
      <c r="C23" s="18" t="s">
        <v>34</v>
      </c>
      <c r="D23" s="19">
        <v>3000000</v>
      </c>
      <c r="E23" s="19">
        <v>3000000</v>
      </c>
      <c r="F23" s="19">
        <v>3500000</v>
      </c>
      <c r="G23" s="40" t="s">
        <v>81</v>
      </c>
    </row>
    <row r="24" spans="1:7" ht="24" customHeight="1" x14ac:dyDescent="0.3">
      <c r="A24" s="59"/>
      <c r="B24" s="62"/>
      <c r="C24" s="18" t="s">
        <v>33</v>
      </c>
      <c r="D24" s="19">
        <v>600000</v>
      </c>
      <c r="E24" s="20">
        <v>0</v>
      </c>
      <c r="F24" s="19">
        <v>600000</v>
      </c>
      <c r="G24" s="41" t="s">
        <v>33</v>
      </c>
    </row>
    <row r="25" spans="1:7" ht="24" customHeight="1" x14ac:dyDescent="0.3">
      <c r="A25" s="59"/>
      <c r="B25" s="61" t="s">
        <v>35</v>
      </c>
      <c r="C25" s="18" t="s">
        <v>36</v>
      </c>
      <c r="D25" s="19">
        <v>1200000</v>
      </c>
      <c r="E25" s="19">
        <v>754480</v>
      </c>
      <c r="F25" s="19">
        <v>1000000</v>
      </c>
      <c r="G25" s="41" t="s">
        <v>82</v>
      </c>
    </row>
    <row r="26" spans="1:7" ht="24" customHeight="1" x14ac:dyDescent="0.3">
      <c r="A26" s="59"/>
      <c r="B26" s="62"/>
      <c r="C26" s="18" t="s">
        <v>35</v>
      </c>
      <c r="D26" s="19">
        <v>1500000</v>
      </c>
      <c r="E26" s="19">
        <v>1037570</v>
      </c>
      <c r="F26" s="19">
        <v>1500000</v>
      </c>
      <c r="G26" s="41" t="s">
        <v>83</v>
      </c>
    </row>
    <row r="27" spans="1:7" ht="24" customHeight="1" x14ac:dyDescent="0.3">
      <c r="A27" s="59"/>
      <c r="B27" s="18" t="s">
        <v>37</v>
      </c>
      <c r="C27" s="18" t="s">
        <v>37</v>
      </c>
      <c r="D27" s="19">
        <v>500000</v>
      </c>
      <c r="E27" s="20">
        <v>0</v>
      </c>
      <c r="F27" s="19">
        <v>500000</v>
      </c>
      <c r="G27" s="41" t="s">
        <v>38</v>
      </c>
    </row>
    <row r="28" spans="1:7" ht="24" customHeight="1" x14ac:dyDescent="0.3">
      <c r="A28" s="59"/>
      <c r="B28" s="18" t="s">
        <v>39</v>
      </c>
      <c r="C28" s="18" t="s">
        <v>39</v>
      </c>
      <c r="D28" s="19">
        <v>4000000</v>
      </c>
      <c r="E28" s="19">
        <v>3310610</v>
      </c>
      <c r="F28" s="19">
        <v>4000000</v>
      </c>
      <c r="G28" s="41" t="s">
        <v>84</v>
      </c>
    </row>
    <row r="29" spans="1:7" ht="24" customHeight="1" x14ac:dyDescent="0.3">
      <c r="A29" s="59"/>
      <c r="B29" s="63" t="s">
        <v>40</v>
      </c>
      <c r="C29" s="21" t="s">
        <v>72</v>
      </c>
      <c r="D29" s="19">
        <v>1300000</v>
      </c>
      <c r="E29" s="19">
        <v>1194435</v>
      </c>
      <c r="F29" s="19">
        <v>1500000</v>
      </c>
      <c r="G29" s="40" t="s">
        <v>85</v>
      </c>
    </row>
    <row r="30" spans="1:7" ht="24" customHeight="1" x14ac:dyDescent="0.3">
      <c r="A30" s="59"/>
      <c r="B30" s="64"/>
      <c r="C30" s="21" t="s">
        <v>73</v>
      </c>
      <c r="D30" s="19">
        <v>1100000</v>
      </c>
      <c r="E30" s="19">
        <v>990000</v>
      </c>
      <c r="F30" s="19">
        <v>1100000</v>
      </c>
      <c r="G30" s="41" t="s">
        <v>86</v>
      </c>
    </row>
    <row r="31" spans="1:7" ht="24" customHeight="1" x14ac:dyDescent="0.3">
      <c r="A31" s="60"/>
      <c r="B31" s="65" t="s">
        <v>12</v>
      </c>
      <c r="C31" s="66"/>
      <c r="D31" s="22">
        <v>13200000</v>
      </c>
      <c r="E31" s="22">
        <v>10287095</v>
      </c>
      <c r="F31" s="22">
        <f>SUM(F23:F30)</f>
        <v>13700000</v>
      </c>
      <c r="G31" s="42"/>
    </row>
    <row r="32" spans="1:7" ht="24" customHeight="1" x14ac:dyDescent="0.3">
      <c r="A32" s="58" t="s">
        <v>41</v>
      </c>
      <c r="B32" s="61" t="s">
        <v>42</v>
      </c>
      <c r="C32" s="18" t="s">
        <v>43</v>
      </c>
      <c r="D32" s="19">
        <v>2000000</v>
      </c>
      <c r="E32" s="19">
        <v>1596720</v>
      </c>
      <c r="F32" s="19">
        <v>2000000</v>
      </c>
      <c r="G32" s="40" t="s">
        <v>87</v>
      </c>
    </row>
    <row r="33" spans="1:7" ht="24" customHeight="1" x14ac:dyDescent="0.3">
      <c r="A33" s="59"/>
      <c r="B33" s="62"/>
      <c r="C33" s="18" t="s">
        <v>44</v>
      </c>
      <c r="D33" s="19">
        <v>4000000</v>
      </c>
      <c r="E33" s="19">
        <v>4930635</v>
      </c>
      <c r="F33" s="19">
        <v>2800000</v>
      </c>
      <c r="G33" s="41" t="s">
        <v>45</v>
      </c>
    </row>
    <row r="34" spans="1:7" ht="24" customHeight="1" x14ac:dyDescent="0.3">
      <c r="A34" s="59"/>
      <c r="B34" s="61" t="s">
        <v>46</v>
      </c>
      <c r="C34" s="18" t="s">
        <v>47</v>
      </c>
      <c r="D34" s="19">
        <v>800000</v>
      </c>
      <c r="E34" s="19">
        <v>800000</v>
      </c>
      <c r="F34" s="19">
        <v>1000000</v>
      </c>
      <c r="G34" s="41" t="s">
        <v>48</v>
      </c>
    </row>
    <row r="35" spans="1:7" ht="24" customHeight="1" x14ac:dyDescent="0.3">
      <c r="A35" s="59"/>
      <c r="B35" s="62"/>
      <c r="C35" s="18" t="s">
        <v>49</v>
      </c>
      <c r="D35" s="19">
        <v>1300000</v>
      </c>
      <c r="E35" s="19">
        <v>1282500</v>
      </c>
      <c r="F35" s="19">
        <v>1500000</v>
      </c>
      <c r="G35" s="41" t="s">
        <v>50</v>
      </c>
    </row>
    <row r="36" spans="1:7" ht="24" customHeight="1" x14ac:dyDescent="0.3">
      <c r="A36" s="59"/>
      <c r="B36" s="18" t="s">
        <v>51</v>
      </c>
      <c r="C36" s="18" t="s">
        <v>51</v>
      </c>
      <c r="D36" s="19">
        <v>1000000</v>
      </c>
      <c r="E36" s="19">
        <v>337800</v>
      </c>
      <c r="F36" s="19">
        <v>500000</v>
      </c>
      <c r="G36" s="41" t="s">
        <v>52</v>
      </c>
    </row>
    <row r="37" spans="1:7" ht="24" customHeight="1" x14ac:dyDescent="0.3">
      <c r="A37" s="59"/>
      <c r="B37" s="18" t="s">
        <v>53</v>
      </c>
      <c r="C37" s="18" t="s">
        <v>53</v>
      </c>
      <c r="D37" s="19">
        <v>800000</v>
      </c>
      <c r="E37" s="19">
        <v>700000</v>
      </c>
      <c r="F37" s="19">
        <v>1000000</v>
      </c>
      <c r="G37" s="41" t="s">
        <v>54</v>
      </c>
    </row>
    <row r="38" spans="1:7" ht="24" customHeight="1" x14ac:dyDescent="0.3">
      <c r="A38" s="59"/>
      <c r="B38" s="30" t="s">
        <v>55</v>
      </c>
      <c r="C38" s="18" t="s">
        <v>56</v>
      </c>
      <c r="D38" s="19">
        <v>600000</v>
      </c>
      <c r="E38" s="19">
        <v>500000</v>
      </c>
      <c r="F38" s="19">
        <v>1000000</v>
      </c>
      <c r="G38" s="41" t="s">
        <v>88</v>
      </c>
    </row>
    <row r="39" spans="1:7" ht="24" customHeight="1" x14ac:dyDescent="0.3">
      <c r="A39" s="59"/>
      <c r="B39" s="18" t="s">
        <v>57</v>
      </c>
      <c r="C39" s="18" t="s">
        <v>57</v>
      </c>
      <c r="D39" s="19">
        <v>2000000</v>
      </c>
      <c r="E39" s="19">
        <v>1923760</v>
      </c>
      <c r="F39" s="19">
        <v>2500000</v>
      </c>
      <c r="G39" s="41" t="s">
        <v>58</v>
      </c>
    </row>
    <row r="40" spans="1:7" ht="24" customHeight="1" x14ac:dyDescent="0.3">
      <c r="A40" s="59"/>
      <c r="B40" s="18" t="s">
        <v>59</v>
      </c>
      <c r="C40" s="18" t="s">
        <v>59</v>
      </c>
      <c r="D40" s="19">
        <v>2400000</v>
      </c>
      <c r="E40" s="19">
        <v>2400000</v>
      </c>
      <c r="F40" s="19">
        <v>2400000</v>
      </c>
      <c r="G40" s="41" t="s">
        <v>89</v>
      </c>
    </row>
    <row r="41" spans="1:7" ht="24" customHeight="1" x14ac:dyDescent="0.3">
      <c r="A41" s="60"/>
      <c r="B41" s="77" t="s">
        <v>12</v>
      </c>
      <c r="C41" s="78"/>
      <c r="D41" s="23">
        <v>15200000</v>
      </c>
      <c r="E41" s="23">
        <v>14471415</v>
      </c>
      <c r="F41" s="23">
        <f>SUM(F32:F40)</f>
        <v>14700000</v>
      </c>
      <c r="G41" s="43"/>
    </row>
    <row r="42" spans="1:7" ht="24" customHeight="1" x14ac:dyDescent="0.3">
      <c r="A42" s="79" t="s">
        <v>30</v>
      </c>
      <c r="B42" s="80"/>
      <c r="C42" s="80"/>
      <c r="D42" s="80"/>
      <c r="E42" s="80"/>
      <c r="F42" s="80"/>
      <c r="G42" s="81"/>
    </row>
    <row r="43" spans="1:7" ht="24" customHeight="1" x14ac:dyDescent="0.3">
      <c r="A43" s="1" t="s">
        <v>1</v>
      </c>
      <c r="B43" s="2" t="s">
        <v>2</v>
      </c>
      <c r="C43" s="2" t="s">
        <v>3</v>
      </c>
      <c r="D43" s="3" t="s">
        <v>69</v>
      </c>
      <c r="E43" s="3" t="s">
        <v>70</v>
      </c>
      <c r="F43" s="3" t="s">
        <v>71</v>
      </c>
      <c r="G43" s="32" t="s">
        <v>31</v>
      </c>
    </row>
    <row r="44" spans="1:7" ht="24" customHeight="1" x14ac:dyDescent="0.3">
      <c r="A44" s="58" t="s">
        <v>60</v>
      </c>
      <c r="B44" s="61" t="s">
        <v>61</v>
      </c>
      <c r="C44" s="61" t="s">
        <v>61</v>
      </c>
      <c r="D44" s="74">
        <v>32400000</v>
      </c>
      <c r="E44" s="74">
        <v>33295170</v>
      </c>
      <c r="F44" s="74">
        <v>49200000</v>
      </c>
      <c r="G44" s="50" t="s">
        <v>96</v>
      </c>
    </row>
    <row r="45" spans="1:7" ht="24" customHeight="1" x14ac:dyDescent="0.3">
      <c r="A45" s="59"/>
      <c r="B45" s="88"/>
      <c r="C45" s="88"/>
      <c r="D45" s="75"/>
      <c r="E45" s="75"/>
      <c r="F45" s="75"/>
      <c r="G45" s="49" t="s">
        <v>90</v>
      </c>
    </row>
    <row r="46" spans="1:7" ht="24" customHeight="1" x14ac:dyDescent="0.3">
      <c r="A46" s="59"/>
      <c r="B46" s="62"/>
      <c r="C46" s="62"/>
      <c r="D46" s="76"/>
      <c r="E46" s="76"/>
      <c r="F46" s="76"/>
      <c r="G46" s="44" t="s">
        <v>91</v>
      </c>
    </row>
    <row r="47" spans="1:7" ht="24" customHeight="1" x14ac:dyDescent="0.3">
      <c r="A47" s="59"/>
      <c r="B47" s="18" t="s">
        <v>62</v>
      </c>
      <c r="C47" s="18" t="s">
        <v>62</v>
      </c>
      <c r="D47" s="19">
        <v>3027000</v>
      </c>
      <c r="E47" s="19">
        <v>3083460</v>
      </c>
      <c r="F47" s="19">
        <v>4500000</v>
      </c>
      <c r="G47" s="41" t="s">
        <v>92</v>
      </c>
    </row>
    <row r="48" spans="1:7" ht="24" customHeight="1" x14ac:dyDescent="0.3">
      <c r="A48" s="59"/>
      <c r="B48" s="18" t="s">
        <v>63</v>
      </c>
      <c r="C48" s="18" t="s">
        <v>63</v>
      </c>
      <c r="D48" s="19">
        <v>2000000</v>
      </c>
      <c r="E48" s="19">
        <v>2000000</v>
      </c>
      <c r="F48" s="19">
        <v>1800000</v>
      </c>
      <c r="G48" s="41" t="s">
        <v>93</v>
      </c>
    </row>
    <row r="49" spans="1:7" ht="24" customHeight="1" x14ac:dyDescent="0.3">
      <c r="A49" s="59"/>
      <c r="B49" s="18" t="s">
        <v>64</v>
      </c>
      <c r="C49" s="18" t="s">
        <v>64</v>
      </c>
      <c r="D49" s="19">
        <v>2400000</v>
      </c>
      <c r="E49" s="19">
        <v>2400000</v>
      </c>
      <c r="F49" s="19">
        <v>3600000</v>
      </c>
      <c r="G49" s="40" t="s">
        <v>94</v>
      </c>
    </row>
    <row r="50" spans="1:7" ht="24" customHeight="1" x14ac:dyDescent="0.3">
      <c r="A50" s="59"/>
      <c r="B50" s="47" t="s">
        <v>97</v>
      </c>
      <c r="C50" s="47" t="s">
        <v>97</v>
      </c>
      <c r="D50" s="19">
        <v>1200000</v>
      </c>
      <c r="E50" s="19">
        <v>1200000</v>
      </c>
      <c r="F50" s="19">
        <v>1200000</v>
      </c>
      <c r="G50" s="48" t="s">
        <v>98</v>
      </c>
    </row>
    <row r="51" spans="1:7" ht="24" customHeight="1" x14ac:dyDescent="0.3">
      <c r="A51" s="59"/>
      <c r="B51" s="18" t="s">
        <v>65</v>
      </c>
      <c r="C51" s="18" t="s">
        <v>65</v>
      </c>
      <c r="D51" s="19">
        <v>2692150</v>
      </c>
      <c r="E51" s="19">
        <v>2819500</v>
      </c>
      <c r="F51" s="19">
        <v>5637960</v>
      </c>
      <c r="G51" s="41" t="s">
        <v>95</v>
      </c>
    </row>
    <row r="52" spans="1:7" ht="24" customHeight="1" x14ac:dyDescent="0.3">
      <c r="A52" s="60"/>
      <c r="B52" s="77" t="s">
        <v>12</v>
      </c>
      <c r="C52" s="78"/>
      <c r="D52" s="23">
        <v>43719150</v>
      </c>
      <c r="E52" s="23">
        <v>44798130</v>
      </c>
      <c r="F52" s="23">
        <f>SUM(F44:F51)</f>
        <v>65937960</v>
      </c>
      <c r="G52" s="43"/>
    </row>
    <row r="53" spans="1:7" ht="24" customHeight="1" x14ac:dyDescent="0.3">
      <c r="A53" s="82" t="s">
        <v>66</v>
      </c>
      <c r="B53" s="83"/>
      <c r="C53" s="84"/>
      <c r="D53" s="24">
        <v>1598954</v>
      </c>
      <c r="E53" s="25"/>
      <c r="F53" s="24">
        <v>483138</v>
      </c>
      <c r="G53" s="45"/>
    </row>
    <row r="54" spans="1:7" ht="24" customHeight="1" x14ac:dyDescent="0.3">
      <c r="A54" s="82" t="s">
        <v>67</v>
      </c>
      <c r="B54" s="83"/>
      <c r="C54" s="84"/>
      <c r="D54" s="26" t="s">
        <v>26</v>
      </c>
      <c r="E54" s="27" t="s">
        <v>26</v>
      </c>
      <c r="F54" s="29">
        <v>2000000</v>
      </c>
      <c r="G54" s="45"/>
    </row>
    <row r="55" spans="1:7" ht="24" customHeight="1" thickBot="1" x14ac:dyDescent="0.35">
      <c r="A55" s="85" t="s">
        <v>68</v>
      </c>
      <c r="B55" s="86"/>
      <c r="C55" s="87"/>
      <c r="D55" s="31">
        <v>73218104</v>
      </c>
      <c r="E55" s="28">
        <v>69556640</v>
      </c>
      <c r="F55" s="28">
        <f>F31+F41+F52+F53+F54</f>
        <v>96821098</v>
      </c>
      <c r="G55" s="46"/>
    </row>
  </sheetData>
  <mergeCells count="31">
    <mergeCell ref="A53:C53"/>
    <mergeCell ref="A54:C54"/>
    <mergeCell ref="A55:C55"/>
    <mergeCell ref="A44:A52"/>
    <mergeCell ref="B44:B46"/>
    <mergeCell ref="C44:C46"/>
    <mergeCell ref="D44:D46"/>
    <mergeCell ref="E44:E46"/>
    <mergeCell ref="F44:F46"/>
    <mergeCell ref="B52:C52"/>
    <mergeCell ref="A32:A41"/>
    <mergeCell ref="B32:B33"/>
    <mergeCell ref="B34:B35"/>
    <mergeCell ref="B41:C41"/>
    <mergeCell ref="A42:G42"/>
    <mergeCell ref="A19:C19"/>
    <mergeCell ref="A1:G1"/>
    <mergeCell ref="A21:G21"/>
    <mergeCell ref="A23:A31"/>
    <mergeCell ref="B23:B24"/>
    <mergeCell ref="B25:B26"/>
    <mergeCell ref="B29:B30"/>
    <mergeCell ref="B31:C31"/>
    <mergeCell ref="A2:G2"/>
    <mergeCell ref="B6:B7"/>
    <mergeCell ref="B8:C8"/>
    <mergeCell ref="B9:B10"/>
    <mergeCell ref="B12:C12"/>
    <mergeCell ref="A13:A16"/>
    <mergeCell ref="B13:B15"/>
    <mergeCell ref="B16:C16"/>
  </mergeCells>
  <phoneticPr fontId="4" type="noConversion"/>
  <pageMargins left="0.51181102362204722" right="0.11811023622047245" top="0.74803149606299213" bottom="0.35433070866141736" header="0.31496062992125984" footer="0.1181102362204724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2017-01-17T05:35:50Z</cp:lastPrinted>
  <dcterms:created xsi:type="dcterms:W3CDTF">2017-01-11T05:27:43Z</dcterms:created>
  <dcterms:modified xsi:type="dcterms:W3CDTF">2017-01-18T11:17:35Z</dcterms:modified>
</cp:coreProperties>
</file>